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YandexDisk\Работа\ИП ТРЕФИЛОВ Д.С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_FilterDatabase" localSheetId="0" hidden="1">TDSheet!$A$10:$J$46</definedName>
    <definedName name="фото">TDSheet!#REF!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" l="1"/>
  <c r="J42" i="1"/>
  <c r="J43" i="1"/>
  <c r="J44" i="1"/>
  <c r="J33" i="1"/>
  <c r="J34" i="1"/>
  <c r="J35" i="1"/>
  <c r="J36" i="1"/>
  <c r="J37" i="1"/>
  <c r="J38" i="1"/>
  <c r="J39" i="1"/>
  <c r="J40" i="1"/>
  <c r="J45" i="1"/>
  <c r="J28" i="1"/>
  <c r="J29" i="1"/>
  <c r="J30" i="1"/>
  <c r="J31" i="1"/>
  <c r="J15" i="1"/>
  <c r="J16" i="1"/>
  <c r="J17" i="1"/>
  <c r="J18" i="1"/>
  <c r="J19" i="1"/>
  <c r="J22" i="1"/>
  <c r="J23" i="1"/>
  <c r="J24" i="1"/>
  <c r="J25" i="1"/>
  <c r="J21" i="1"/>
  <c r="J27" i="1" l="1"/>
  <c r="J20" i="1"/>
  <c r="J46" i="1"/>
  <c r="A8" i="1" l="1"/>
</calcChain>
</file>

<file path=xl/sharedStrings.xml><?xml version="1.0" encoding="utf-8"?>
<sst xmlns="http://schemas.openxmlformats.org/spreadsheetml/2006/main" count="71" uniqueCount="49">
  <si>
    <t>Вид номенклатуры</t>
  </si>
  <si>
    <t>Артикул</t>
  </si>
  <si>
    <t>Номенклатура</t>
  </si>
  <si>
    <t>Количество</t>
  </si>
  <si>
    <t>Сумма заказа</t>
  </si>
  <si>
    <t>Фото</t>
  </si>
  <si>
    <t>фото</t>
  </si>
  <si>
    <t>www.armata18.ru</t>
  </si>
  <si>
    <t>Контактная информация</t>
  </si>
  <si>
    <t>Адрес: Ижевск, Улица 14-я, дом 44</t>
  </si>
  <si>
    <t xml:space="preserve">СИЗ </t>
  </si>
  <si>
    <t xml:space="preserve">Респираторы </t>
  </si>
  <si>
    <t xml:space="preserve">Респиратор 3М 8112 </t>
  </si>
  <si>
    <t xml:space="preserve"> ОПТ </t>
  </si>
  <si>
    <t>Роз</t>
  </si>
  <si>
    <t>Респиратор 3М 8122</t>
  </si>
  <si>
    <t>Полумаска 3М 6100 (Малый размер S)</t>
  </si>
  <si>
    <t>Полумаска 3М 6200 (средний  размер М)</t>
  </si>
  <si>
    <t>3м 6200</t>
  </si>
  <si>
    <t>Полумаска 3М 6300 ( большой  размер L )</t>
  </si>
  <si>
    <t>3м 6300</t>
  </si>
  <si>
    <t>3м 6100</t>
  </si>
  <si>
    <t xml:space="preserve">Маска полнолицевая 6800 </t>
  </si>
  <si>
    <t>3м 6800</t>
  </si>
  <si>
    <t>Полумаска Бриз-2201 (РПГ) противогазовая с фильтром А1</t>
  </si>
  <si>
    <t>Фильтр к респиратору Бриз-2201 (РПГ) марки А1</t>
  </si>
  <si>
    <t>Фильтр к респиратору Бриз-2201 (РПГ) марки А1В1Е1К1</t>
  </si>
  <si>
    <t>Респиратор складной KN95 FFP2</t>
  </si>
  <si>
    <t>Респиратор складной с клапаном KN95 FFP2</t>
  </si>
  <si>
    <t>Противогаз шланговый ПШ-1С</t>
  </si>
  <si>
    <t>ШМП МАСКА</t>
  </si>
  <si>
    <t>ППМ-88 МАСКА</t>
  </si>
  <si>
    <t>ФИЛЬТР ПРОТИВОГАЗОВЫЙ БРИЗ-2001 A1B1E1</t>
  </si>
  <si>
    <t>ФИЛЬТР ПРОТИВОГАЗОВЫЙ БРИЗ-2001 A1B1E1K1</t>
  </si>
  <si>
    <t>Противогазы и фильтры к ним</t>
  </si>
  <si>
    <t>СИЗ оргнов зрения (очки и щитки)</t>
  </si>
  <si>
    <t>Очки защитные открытые Альфа</t>
  </si>
  <si>
    <t>Очки защитные Авиатор</t>
  </si>
  <si>
    <t>Очки защитные открытые Спектр</t>
  </si>
  <si>
    <t>Очки защитные прозрачные Декстер</t>
  </si>
  <si>
    <t>Очки защитные прозрачные Инфинити</t>
  </si>
  <si>
    <t>Очки защитные Форбс</t>
  </si>
  <si>
    <t>Очки защитные Агент</t>
  </si>
  <si>
    <t>Очки защитные прозрачные закрытые с непрямой вентиляцией Сфера</t>
  </si>
  <si>
    <t>Очки защитные закрытые с непрямой вентиляцией Дизель дарк</t>
  </si>
  <si>
    <t xml:space="preserve"> фото</t>
  </si>
  <si>
    <t>Маска сварщика Исток Евро (пластик)</t>
  </si>
  <si>
    <t xml:space="preserve">Прайс-лист на 14 января 2022 г. Оптовые цены действуют от 10 000 руб. и для постоянных клиентов ранее купивших на сумму более 20 000 руб. </t>
  </si>
  <si>
    <t>Менеджер Денис ☎ +7-912 752-42-35  📧 armata.2018@bk.ru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</si>
</sst>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8"/>
      <name val="Arial"/>
    </font>
    <font>
      <b/>
      <sz val="12"/>
      <name val="Arial"/>
    </font>
    <font>
      <sz val="11"/>
      <name val="Arial"/>
    </font>
    <font>
      <b/>
      <sz val="10"/>
      <color rgb="FFFFFFFF"/>
      <name val="Arial"/>
    </font>
    <font>
      <b/>
      <sz val="8"/>
      <color rgb="FF003366"/>
      <name val="Arial"/>
    </font>
    <font>
      <u/>
      <sz val="8"/>
      <color theme="10"/>
      <name val="Arial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20"/>
      <color rgb="FF00B050"/>
      <name val="Times New Roman"/>
      <family val="1"/>
      <charset val="204"/>
    </font>
    <font>
      <u/>
      <sz val="20"/>
      <color rgb="FF7030A0"/>
      <name val="Times New Roman"/>
      <family val="1"/>
      <charset val="204"/>
    </font>
    <font>
      <b/>
      <sz val="8"/>
      <color rgb="FF003366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sz val="8"/>
      <color rgb="FF002060"/>
      <name val="Arial"/>
      <family val="2"/>
      <charset val="204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u/>
      <sz val="9"/>
      <color theme="10"/>
      <name val="Times New Roman"/>
      <family val="1"/>
      <charset val="204"/>
    </font>
    <font>
      <b/>
      <sz val="12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C6E2FF"/>
        <bgColor auto="1"/>
      </patternFill>
    </fill>
    <fill>
      <patternFill patternType="solid">
        <fgColor rgb="FFDCF1FF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BDC7EB"/>
      </left>
      <right style="thin">
        <color rgb="FFBDC7EB"/>
      </right>
      <top/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/>
      <diagonal/>
    </border>
    <border>
      <left style="thin">
        <color rgb="FFBDC7EB"/>
      </left>
      <right/>
      <top/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BDC7EB"/>
      </left>
      <right style="thin">
        <color rgb="FFBDC7EB"/>
      </right>
      <top/>
      <bottom style="thin">
        <color rgb="FF7D8AB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0" fillId="5" borderId="0" xfId="0" applyFill="1"/>
    <xf numFmtId="0" fontId="7" fillId="0" borderId="0" xfId="0" applyFont="1"/>
    <xf numFmtId="0" fontId="4" fillId="4" borderId="8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right" vertical="top"/>
    </xf>
    <xf numFmtId="0" fontId="6" fillId="5" borderId="7" xfId="0" applyFont="1" applyFill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0" fontId="12" fillId="5" borderId="7" xfId="0" applyFont="1" applyFill="1" applyBorder="1" applyAlignment="1">
      <alignment horizontal="right" vertical="top"/>
    </xf>
    <xf numFmtId="0" fontId="11" fillId="0" borderId="7" xfId="0" applyFont="1" applyBorder="1" applyAlignment="1">
      <alignment horizontal="right" vertical="top"/>
    </xf>
    <xf numFmtId="0" fontId="11" fillId="0" borderId="7" xfId="0" applyFont="1" applyBorder="1" applyAlignment="1">
      <alignment horizontal="left" vertical="top" wrapText="1"/>
    </xf>
    <xf numFmtId="0" fontId="13" fillId="0" borderId="7" xfId="1" applyFont="1" applyBorder="1" applyAlignment="1">
      <alignment horizontal="left" vertical="top"/>
    </xf>
    <xf numFmtId="2" fontId="11" fillId="0" borderId="7" xfId="0" applyNumberFormat="1" applyFont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6" fillId="0" borderId="7" xfId="1" applyFont="1" applyFill="1" applyBorder="1" applyAlignment="1">
      <alignment horizontal="left" vertical="top"/>
    </xf>
    <xf numFmtId="0" fontId="15" fillId="0" borderId="7" xfId="0" applyFont="1" applyFill="1" applyBorder="1" applyAlignment="1">
      <alignment horizontal="left" vertical="top"/>
    </xf>
    <xf numFmtId="0" fontId="15" fillId="0" borderId="7" xfId="0" applyFont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top" wrapText="1"/>
    </xf>
    <xf numFmtId="0" fontId="16" fillId="5" borderId="7" xfId="1" applyFont="1" applyFill="1" applyBorder="1" applyAlignment="1">
      <alignment horizontal="left" vertical="top"/>
    </xf>
    <xf numFmtId="2" fontId="15" fillId="5" borderId="7" xfId="0" applyNumberFormat="1" applyFont="1" applyFill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6" fillId="0" borderId="7" xfId="1" applyFont="1" applyBorder="1" applyAlignment="1">
      <alignment horizontal="left" vertical="top"/>
    </xf>
    <xf numFmtId="0" fontId="15" fillId="4" borderId="7" xfId="0" applyFont="1" applyFill="1" applyBorder="1" applyAlignment="1">
      <alignment horizontal="left" vertical="top"/>
    </xf>
    <xf numFmtId="0" fontId="15" fillId="6" borderId="7" xfId="0" applyFont="1" applyFill="1" applyBorder="1" applyAlignment="1">
      <alignment horizontal="left" vertical="top"/>
    </xf>
    <xf numFmtId="2" fontId="15" fillId="6" borderId="7" xfId="0" applyNumberFormat="1" applyFont="1" applyFill="1" applyBorder="1" applyAlignment="1">
      <alignment horizontal="left" vertical="top" wrapText="1"/>
    </xf>
    <xf numFmtId="0" fontId="18" fillId="0" borderId="7" xfId="1" applyFont="1" applyBorder="1" applyAlignment="1">
      <alignment horizontal="left"/>
    </xf>
    <xf numFmtId="0" fontId="15" fillId="5" borderId="7" xfId="0" applyFont="1" applyFill="1" applyBorder="1" applyAlignment="1">
      <alignment horizontal="left" vertical="top"/>
    </xf>
    <xf numFmtId="0" fontId="18" fillId="5" borderId="7" xfId="1" applyFont="1" applyFill="1" applyBorder="1" applyAlignment="1">
      <alignment horizontal="left" vertical="top"/>
    </xf>
    <xf numFmtId="0" fontId="18" fillId="0" borderId="7" xfId="1" applyFont="1" applyFill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15" fillId="0" borderId="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3" fillId="2" borderId="4" xfId="0" applyFont="1" applyFill="1" applyBorder="1" applyAlignment="1">
      <alignment horizontal="left" vertical="top"/>
    </xf>
    <xf numFmtId="0" fontId="17" fillId="4" borderId="7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right" vertical="top"/>
    </xf>
    <xf numFmtId="0" fontId="10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/>
    </xf>
    <xf numFmtId="0" fontId="10" fillId="3" borderId="5" xfId="0" applyFont="1" applyFill="1" applyBorder="1" applyAlignment="1">
      <alignment horizontal="left" vertical="top" wrapText="1" indent="2"/>
    </xf>
    <xf numFmtId="0" fontId="4" fillId="3" borderId="5" xfId="0" applyFont="1" applyFill="1" applyBorder="1" applyAlignment="1">
      <alignment horizontal="left" vertical="top" wrapText="1" indent="2"/>
    </xf>
    <xf numFmtId="0" fontId="14" fillId="4" borderId="8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5198048</xdr:colOff>
      <xdr:row>1</xdr:row>
      <xdr:rowOff>91327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71254" cy="2017058"/>
        </a:xfrm>
        <a:prstGeom prst="rect">
          <a:avLst/>
        </a:prstGeom>
      </xdr:spPr>
    </xdr:pic>
    <xdr:clientData/>
  </xdr:twoCellAnchor>
  <xdr:twoCellAnchor editAs="oneCell">
    <xdr:from>
      <xdr:col>1</xdr:col>
      <xdr:colOff>5205132</xdr:colOff>
      <xdr:row>0</xdr:row>
      <xdr:rowOff>0</xdr:rowOff>
    </xdr:from>
    <xdr:to>
      <xdr:col>11</xdr:col>
      <xdr:colOff>420357</xdr:colOff>
      <xdr:row>1</xdr:row>
      <xdr:rowOff>56029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8338" y="0"/>
          <a:ext cx="5289313" cy="1972235"/>
        </a:xfrm>
        <a:prstGeom prst="rect">
          <a:avLst/>
        </a:prstGeom>
      </xdr:spPr>
    </xdr:pic>
    <xdr:clientData/>
  </xdr:twoCellAnchor>
  <xdr:twoCellAnchor editAs="oneCell">
    <xdr:from>
      <xdr:col>0</xdr:col>
      <xdr:colOff>7844</xdr:colOff>
      <xdr:row>46</xdr:row>
      <xdr:rowOff>100851</xdr:rowOff>
    </xdr:from>
    <xdr:to>
      <xdr:col>10</xdr:col>
      <xdr:colOff>22411</xdr:colOff>
      <xdr:row>93</xdr:row>
      <xdr:rowOff>133538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E84754C-C1F3-4647-9E18-1D63314C6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" y="8561292"/>
          <a:ext cx="10256743" cy="6879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mata18.ru/respiratory/597-respirator-istok-300-rpg-67.html" TargetMode="External"/><Relationship Id="rId13" Type="http://schemas.openxmlformats.org/officeDocument/2006/relationships/hyperlink" Target="http://armata18.ru/home/945-ppm-88-maska.html" TargetMode="External"/><Relationship Id="rId18" Type="http://schemas.openxmlformats.org/officeDocument/2006/relationships/hyperlink" Target="http://armata18.ru/home/1044-ochki-zasshitnye-otkrytye-o35-vizion.html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armata18.ru/respiratory/125-respirator-3m-8122.html" TargetMode="External"/><Relationship Id="rId21" Type="http://schemas.openxmlformats.org/officeDocument/2006/relationships/hyperlink" Target="http://armata18.ru/zasshitnye-ochki/343-ochki-arktik-super-zasshitnye-zatemnennye.html" TargetMode="External"/><Relationship Id="rId7" Type="http://schemas.openxmlformats.org/officeDocument/2006/relationships/hyperlink" Target="http://armata18.ru/respiratory/1907-maska-polnolicevaya-6800.html" TargetMode="External"/><Relationship Id="rId12" Type="http://schemas.openxmlformats.org/officeDocument/2006/relationships/hyperlink" Target="http://armata18.ru/home/944-shmp-maska.html" TargetMode="External"/><Relationship Id="rId17" Type="http://schemas.openxmlformats.org/officeDocument/2006/relationships/hyperlink" Target="http://armata18.ru/zasshitnye-ochki/340-ochki-universal-titan-zasshitnye.html" TargetMode="External"/><Relationship Id="rId25" Type="http://schemas.openxmlformats.org/officeDocument/2006/relationships/hyperlink" Target="http://armata18.ru/maska-svarsshika/351-maska-svarsshika-istok-evro-plastik.html" TargetMode="External"/><Relationship Id="rId2" Type="http://schemas.openxmlformats.org/officeDocument/2006/relationships/hyperlink" Target="http://armata18.ru/home/122-respirator-3m-8101.html" TargetMode="External"/><Relationship Id="rId16" Type="http://schemas.openxmlformats.org/officeDocument/2006/relationships/hyperlink" Target="http://armata18.ru/home/1046-ochki-zasshitnye-otkrytye-o15-hammer-active.html" TargetMode="External"/><Relationship Id="rId20" Type="http://schemas.openxmlformats.org/officeDocument/2006/relationships/hyperlink" Target="http://armata18.ru/zasshitnye-ochki/341-ochki-khammer-profi-zasshitnye-prozrachnye.html" TargetMode="External"/><Relationship Id="rId1" Type="http://schemas.openxmlformats.org/officeDocument/2006/relationships/hyperlink" Target="http://www.armata18.ru/" TargetMode="External"/><Relationship Id="rId6" Type="http://schemas.openxmlformats.org/officeDocument/2006/relationships/hyperlink" Target="http://armata18.ru/respiratory/1906-polumaska-3m-6100-malyj-razmer-s.html" TargetMode="External"/><Relationship Id="rId11" Type="http://schemas.openxmlformats.org/officeDocument/2006/relationships/hyperlink" Target="http://armata18.ru/home/943-protivogaz-shlangovyj-psh-1s.html" TargetMode="External"/><Relationship Id="rId24" Type="http://schemas.openxmlformats.org/officeDocument/2006/relationships/hyperlink" Target="http://armata18.ru/zasshitnye-ochki/350-ochki-profil-zasshitnye-prozrachnye-zakrytye-s-nepryamoj-ventilyaciej.html" TargetMode="External"/><Relationship Id="rId5" Type="http://schemas.openxmlformats.org/officeDocument/2006/relationships/hyperlink" Target="http://armata18.ru/respiratory/1905-polumaska-3m-6200-srednij-razmer-m.html" TargetMode="External"/><Relationship Id="rId15" Type="http://schemas.openxmlformats.org/officeDocument/2006/relationships/hyperlink" Target="http://armata18.ru/home/1136-filtr-protivogazovyj-briz-2001-k1.html" TargetMode="External"/><Relationship Id="rId23" Type="http://schemas.openxmlformats.org/officeDocument/2006/relationships/hyperlink" Target="http://armata18.ru/home/1258-ochki-zasshitnye-zakrytye-s-nepryamoj-ventilyaciej-zn11-panorama-strongglasstm-6-pc.html" TargetMode="External"/><Relationship Id="rId10" Type="http://schemas.openxmlformats.org/officeDocument/2006/relationships/hyperlink" Target="http://armata18.ru/home/1816-respirator-skladnoj-kn95-ffp2.html" TargetMode="External"/><Relationship Id="rId19" Type="http://schemas.openxmlformats.org/officeDocument/2006/relationships/hyperlink" Target="http://armata18.ru/zasshitnye-ochki/342-ochki-arktik-super-zasshitnye-prozrachnye.html" TargetMode="External"/><Relationship Id="rId4" Type="http://schemas.openxmlformats.org/officeDocument/2006/relationships/hyperlink" Target="http://armata18.ru/respiratory/1904-polumaska-3m-6100-malyj-razmer-s.html" TargetMode="External"/><Relationship Id="rId9" Type="http://schemas.openxmlformats.org/officeDocument/2006/relationships/hyperlink" Target="http://armata18.ru/respiratory/1815-respirator-skladnoj-s-klapanom-kn95-ffp2.html" TargetMode="External"/><Relationship Id="rId14" Type="http://schemas.openxmlformats.org/officeDocument/2006/relationships/hyperlink" Target="http://armata18.ru/home/1132-filtr-protivogazovyj-briz-2001-k1.html" TargetMode="External"/><Relationship Id="rId22" Type="http://schemas.openxmlformats.org/officeDocument/2006/relationships/hyperlink" Target="http://armata18.ru/zasshitnye-ochki/344-ochki-arktik-super-zasshitnye-zheltye.html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46"/>
  <sheetViews>
    <sheetView tabSelected="1" topLeftCell="A10" zoomScale="85" zoomScaleNormal="85" workbookViewId="0">
      <selection activeCell="A6" sqref="A6:B6"/>
    </sheetView>
  </sheetViews>
  <sheetFormatPr defaultColWidth="10.5" defaultRowHeight="11.45" customHeight="1" outlineLevelRow="3" x14ac:dyDescent="0.2"/>
  <cols>
    <col min="1" max="1" width="13.5" style="1" customWidth="1"/>
    <col min="2" max="2" width="101.33203125" style="1" bestFit="1" customWidth="1"/>
    <col min="3" max="4" width="9.33203125" style="1" customWidth="1"/>
    <col min="5" max="7" width="9.33203125" style="1" hidden="1" customWidth="1"/>
    <col min="8" max="8" width="9.33203125" style="1" customWidth="1"/>
    <col min="9" max="9" width="16.83203125" style="1" bestFit="1" customWidth="1"/>
    <col min="10" max="10" width="19.1640625" style="1" bestFit="1" customWidth="1"/>
  </cols>
  <sheetData>
    <row r="1" spans="1:10" s="1" customFormat="1" ht="150.75" customHeight="1" x14ac:dyDescent="0.2">
      <c r="A1" s="2"/>
      <c r="B1" s="2"/>
      <c r="C1" s="2"/>
      <c r="D1" s="2"/>
      <c r="E1" s="2"/>
      <c r="F1" s="2"/>
      <c r="G1" s="2"/>
      <c r="H1" s="2"/>
      <c r="I1" s="2"/>
    </row>
    <row r="2" spans="1:10" s="1" customFormat="1" ht="7.5" customHeight="1" x14ac:dyDescent="0.2"/>
    <row r="3" spans="1:10" ht="15.95" customHeight="1" x14ac:dyDescent="0.2">
      <c r="A3" s="35" t="s">
        <v>47</v>
      </c>
      <c r="B3" s="3"/>
    </row>
    <row r="4" spans="1:10" ht="22.5" customHeight="1" x14ac:dyDescent="0.25">
      <c r="A4" s="8" t="s">
        <v>8</v>
      </c>
      <c r="B4" s="2"/>
    </row>
    <row r="5" spans="1:10" ht="16.5" customHeight="1" x14ac:dyDescent="0.3">
      <c r="A5" s="55" t="s">
        <v>48</v>
      </c>
      <c r="B5" s="41"/>
    </row>
    <row r="6" spans="1:10" ht="31.5" customHeight="1" x14ac:dyDescent="0.4">
      <c r="A6" s="42" t="s">
        <v>7</v>
      </c>
      <c r="B6" s="42"/>
    </row>
    <row r="7" spans="1:10" ht="23.25" customHeight="1" x14ac:dyDescent="0.4">
      <c r="A7" s="43" t="s">
        <v>9</v>
      </c>
      <c r="B7" s="43"/>
    </row>
    <row r="8" spans="1:10" ht="15" customHeight="1" x14ac:dyDescent="0.2">
      <c r="A8" s="4" t="str">
        <f>"Итого сумма заказа: "&amp;TEXT(SUM($J:$J), "# ##0,00")&amp;" руб."</f>
        <v>Итого сумма заказа: 0,00 руб.</v>
      </c>
      <c r="B8" s="4"/>
    </row>
    <row r="9" spans="1:10" s="1" customFormat="1" ht="9.9499999999999993" customHeight="1" x14ac:dyDescent="0.2"/>
    <row r="10" spans="1:10" ht="12.95" customHeight="1" x14ac:dyDescent="0.2">
      <c r="A10" s="54" t="s">
        <v>0</v>
      </c>
      <c r="B10" s="54"/>
      <c r="C10" s="38" t="s">
        <v>5</v>
      </c>
      <c r="D10" s="38" t="s">
        <v>13</v>
      </c>
      <c r="E10" s="38"/>
      <c r="F10" s="38"/>
      <c r="G10" s="38"/>
      <c r="H10" s="38" t="s">
        <v>14</v>
      </c>
      <c r="I10" s="38" t="s">
        <v>3</v>
      </c>
      <c r="J10" s="38" t="s">
        <v>4</v>
      </c>
    </row>
    <row r="11" spans="1:10" ht="12.95" customHeight="1" x14ac:dyDescent="0.2">
      <c r="A11" s="6" t="s">
        <v>1</v>
      </c>
      <c r="B11" s="6" t="s">
        <v>2</v>
      </c>
      <c r="C11" s="39"/>
      <c r="D11" s="40"/>
      <c r="E11" s="39"/>
      <c r="F11" s="39"/>
      <c r="G11" s="39"/>
      <c r="H11" s="40"/>
      <c r="I11" s="44"/>
      <c r="J11" s="39"/>
    </row>
    <row r="12" spans="1:10" ht="11.1" customHeight="1" x14ac:dyDescent="0.2">
      <c r="A12" s="47" t="s">
        <v>10</v>
      </c>
      <c r="B12" s="48"/>
      <c r="C12" s="5"/>
      <c r="D12" s="5"/>
      <c r="E12" s="5"/>
      <c r="F12" s="5"/>
      <c r="G12" s="5"/>
      <c r="H12" s="5"/>
      <c r="I12" s="49"/>
      <c r="J12" s="49"/>
    </row>
    <row r="13" spans="1:10" ht="11.1" customHeight="1" outlineLevel="1" x14ac:dyDescent="0.2">
      <c r="A13" s="50"/>
      <c r="B13" s="51"/>
      <c r="C13" s="5"/>
      <c r="D13" s="5"/>
      <c r="E13" s="5"/>
      <c r="F13" s="5"/>
      <c r="G13" s="5"/>
      <c r="H13" s="5"/>
      <c r="I13" s="49"/>
      <c r="J13" s="49"/>
    </row>
    <row r="14" spans="1:10" ht="11.1" customHeight="1" outlineLevel="2" x14ac:dyDescent="0.2">
      <c r="A14" s="52" t="s">
        <v>11</v>
      </c>
      <c r="B14" s="52"/>
      <c r="C14" s="9"/>
      <c r="D14" s="9"/>
      <c r="E14" s="9"/>
      <c r="F14" s="9"/>
      <c r="G14" s="9"/>
      <c r="H14" s="9"/>
      <c r="I14" s="53"/>
      <c r="J14" s="53"/>
    </row>
    <row r="15" spans="1:10" ht="11.1" customHeight="1" outlineLevel="2" x14ac:dyDescent="0.2">
      <c r="A15" s="19">
        <v>604</v>
      </c>
      <c r="B15" s="19" t="s">
        <v>27</v>
      </c>
      <c r="C15" s="20" t="s">
        <v>6</v>
      </c>
      <c r="D15" s="21">
        <v>11</v>
      </c>
      <c r="E15" s="21"/>
      <c r="F15" s="21"/>
      <c r="G15" s="21"/>
      <c r="H15" s="21">
        <v>12</v>
      </c>
      <c r="I15" s="10"/>
      <c r="J15" s="13">
        <f t="shared" ref="J15:J19" si="0">MIN($D15,$E15,$F15,$G15,$H15)*$I15</f>
        <v>0</v>
      </c>
    </row>
    <row r="16" spans="1:10" ht="11.1" customHeight="1" outlineLevel="2" x14ac:dyDescent="0.2">
      <c r="A16" s="19">
        <v>603</v>
      </c>
      <c r="B16" s="19" t="s">
        <v>28</v>
      </c>
      <c r="C16" s="20" t="s">
        <v>6</v>
      </c>
      <c r="D16" s="21">
        <v>19</v>
      </c>
      <c r="E16" s="21"/>
      <c r="F16" s="21"/>
      <c r="G16" s="21"/>
      <c r="H16" s="21">
        <v>21</v>
      </c>
      <c r="I16" s="10"/>
      <c r="J16" s="13">
        <f t="shared" si="0"/>
        <v>0</v>
      </c>
    </row>
    <row r="17" spans="1:10" ht="11.1" customHeight="1" outlineLevel="2" x14ac:dyDescent="0.2">
      <c r="A17" s="19">
        <v>540</v>
      </c>
      <c r="B17" s="22" t="s">
        <v>24</v>
      </c>
      <c r="C17" s="20" t="s">
        <v>6</v>
      </c>
      <c r="D17" s="21">
        <v>441</v>
      </c>
      <c r="E17" s="21"/>
      <c r="F17" s="21"/>
      <c r="G17" s="21"/>
      <c r="H17" s="21">
        <v>475</v>
      </c>
      <c r="I17" s="11"/>
      <c r="J17" s="13">
        <f t="shared" si="0"/>
        <v>0</v>
      </c>
    </row>
    <row r="18" spans="1:10" ht="11.1" customHeight="1" outlineLevel="2" x14ac:dyDescent="0.2">
      <c r="A18" s="19"/>
      <c r="B18" s="19" t="s">
        <v>25</v>
      </c>
      <c r="C18" s="21"/>
      <c r="D18" s="21">
        <v>104</v>
      </c>
      <c r="E18" s="21"/>
      <c r="F18" s="21"/>
      <c r="G18" s="21"/>
      <c r="H18" s="21">
        <v>120</v>
      </c>
      <c r="I18" s="11"/>
      <c r="J18" s="13">
        <f t="shared" si="0"/>
        <v>0</v>
      </c>
    </row>
    <row r="19" spans="1:10" ht="11.1" customHeight="1" outlineLevel="2" x14ac:dyDescent="0.2">
      <c r="A19" s="19"/>
      <c r="B19" s="19" t="s">
        <v>26</v>
      </c>
      <c r="C19" s="21"/>
      <c r="D19" s="21">
        <v>139</v>
      </c>
      <c r="E19" s="21"/>
      <c r="F19" s="21"/>
      <c r="G19" s="21"/>
      <c r="H19" s="21">
        <v>149</v>
      </c>
      <c r="I19" s="11"/>
      <c r="J19" s="13">
        <f t="shared" si="0"/>
        <v>0</v>
      </c>
    </row>
    <row r="20" spans="1:10" s="7" customFormat="1" ht="12" customHeight="1" outlineLevel="2" x14ac:dyDescent="0.2">
      <c r="A20" s="23">
        <v>106</v>
      </c>
      <c r="B20" s="23" t="s">
        <v>12</v>
      </c>
      <c r="C20" s="24" t="s">
        <v>6</v>
      </c>
      <c r="D20" s="25">
        <v>61</v>
      </c>
      <c r="E20" s="25"/>
      <c r="F20" s="25"/>
      <c r="G20" s="25"/>
      <c r="H20" s="25">
        <v>66</v>
      </c>
      <c r="I20" s="12"/>
      <c r="J20" s="13">
        <f t="shared" ref="J20:J25" si="1">MIN($D20,$E20,$F20,$G20,$H20)*$I20</f>
        <v>0</v>
      </c>
    </row>
    <row r="21" spans="1:10" ht="11.1" customHeight="1" outlineLevel="3" x14ac:dyDescent="0.2">
      <c r="A21" s="26">
        <v>109</v>
      </c>
      <c r="B21" s="26" t="s">
        <v>15</v>
      </c>
      <c r="C21" s="27" t="s">
        <v>6</v>
      </c>
      <c r="D21" s="25">
        <v>63</v>
      </c>
      <c r="E21" s="25"/>
      <c r="F21" s="25"/>
      <c r="G21" s="25"/>
      <c r="H21" s="25">
        <v>68</v>
      </c>
      <c r="I21" s="13"/>
      <c r="J21" s="13">
        <f t="shared" si="1"/>
        <v>0</v>
      </c>
    </row>
    <row r="22" spans="1:10" s="7" customFormat="1" ht="11.1" customHeight="1" outlineLevel="2" x14ac:dyDescent="0.2">
      <c r="A22" s="23" t="s">
        <v>21</v>
      </c>
      <c r="B22" s="23" t="s">
        <v>16</v>
      </c>
      <c r="C22" s="24" t="s">
        <v>6</v>
      </c>
      <c r="D22" s="24">
        <v>1105</v>
      </c>
      <c r="E22" s="25"/>
      <c r="F22" s="25"/>
      <c r="G22" s="25"/>
      <c r="H22" s="25">
        <v>1190</v>
      </c>
      <c r="I22" s="12"/>
      <c r="J22" s="13">
        <f t="shared" si="1"/>
        <v>0</v>
      </c>
    </row>
    <row r="23" spans="1:10" s="7" customFormat="1" ht="11.1" customHeight="1" outlineLevel="2" x14ac:dyDescent="0.2">
      <c r="A23" s="23" t="s">
        <v>18</v>
      </c>
      <c r="B23" s="23" t="s">
        <v>17</v>
      </c>
      <c r="C23" s="24" t="s">
        <v>6</v>
      </c>
      <c r="D23" s="24">
        <v>728</v>
      </c>
      <c r="E23" s="25"/>
      <c r="F23" s="25"/>
      <c r="G23" s="25"/>
      <c r="H23" s="25">
        <v>784</v>
      </c>
      <c r="I23" s="12"/>
      <c r="J23" s="13">
        <f t="shared" si="1"/>
        <v>0</v>
      </c>
    </row>
    <row r="24" spans="1:10" s="7" customFormat="1" ht="11.1" customHeight="1" outlineLevel="2" x14ac:dyDescent="0.2">
      <c r="A24" s="23" t="s">
        <v>20</v>
      </c>
      <c r="B24" s="23" t="s">
        <v>19</v>
      </c>
      <c r="C24" s="24" t="s">
        <v>6</v>
      </c>
      <c r="D24" s="24">
        <v>1105</v>
      </c>
      <c r="E24" s="25"/>
      <c r="F24" s="25"/>
      <c r="G24" s="25"/>
      <c r="H24" s="25">
        <v>1190</v>
      </c>
      <c r="I24" s="12"/>
      <c r="J24" s="13">
        <f t="shared" si="1"/>
        <v>0</v>
      </c>
    </row>
    <row r="25" spans="1:10" s="7" customFormat="1" ht="11.1" customHeight="1" outlineLevel="2" x14ac:dyDescent="0.2">
      <c r="A25" s="23" t="s">
        <v>23</v>
      </c>
      <c r="B25" s="23" t="s">
        <v>22</v>
      </c>
      <c r="C25" s="24" t="s">
        <v>6</v>
      </c>
      <c r="D25" s="24">
        <v>6370</v>
      </c>
      <c r="E25" s="25"/>
      <c r="F25" s="25"/>
      <c r="G25" s="25"/>
      <c r="H25" s="25">
        <v>6860</v>
      </c>
      <c r="I25" s="12"/>
      <c r="J25" s="13">
        <f t="shared" si="1"/>
        <v>0</v>
      </c>
    </row>
    <row r="26" spans="1:10" ht="11.1" customHeight="1" outlineLevel="2" x14ac:dyDescent="0.2">
      <c r="A26" s="45" t="s">
        <v>34</v>
      </c>
      <c r="B26" s="45"/>
      <c r="C26" s="28"/>
      <c r="D26" s="29"/>
      <c r="E26" s="28"/>
      <c r="F26" s="28"/>
      <c r="G26" s="28"/>
      <c r="H26" s="30"/>
      <c r="I26" s="46"/>
      <c r="J26" s="46"/>
    </row>
    <row r="27" spans="1:10" ht="11.1" customHeight="1" outlineLevel="2" x14ac:dyDescent="0.2">
      <c r="A27" s="23">
        <v>884</v>
      </c>
      <c r="B27" s="23" t="s">
        <v>29</v>
      </c>
      <c r="C27" s="31" t="s">
        <v>6</v>
      </c>
      <c r="D27" s="25">
        <v>7977</v>
      </c>
      <c r="E27" s="32"/>
      <c r="F27" s="32"/>
      <c r="G27" s="32"/>
      <c r="H27" s="25">
        <v>8590</v>
      </c>
      <c r="I27" s="14"/>
      <c r="J27" s="15">
        <f t="shared" ref="J27:J31" si="2">MIN($D27,$E27,$F27,$G27,$H27)*$I27</f>
        <v>0</v>
      </c>
    </row>
    <row r="28" spans="1:10" ht="11.1" customHeight="1" outlineLevel="2" x14ac:dyDescent="0.2">
      <c r="A28" s="23">
        <v>885</v>
      </c>
      <c r="B28" s="23" t="s">
        <v>30</v>
      </c>
      <c r="C28" s="33" t="s">
        <v>6</v>
      </c>
      <c r="D28" s="25">
        <v>952</v>
      </c>
      <c r="E28" s="32"/>
      <c r="F28" s="32"/>
      <c r="G28" s="32"/>
      <c r="H28" s="25">
        <v>1025</v>
      </c>
      <c r="I28" s="14"/>
      <c r="J28" s="15">
        <f t="shared" si="2"/>
        <v>0</v>
      </c>
    </row>
    <row r="29" spans="1:10" ht="11.1" customHeight="1" outlineLevel="2" x14ac:dyDescent="0.2">
      <c r="A29" s="23">
        <v>886</v>
      </c>
      <c r="B29" s="23" t="s">
        <v>31</v>
      </c>
      <c r="C29" s="33" t="s">
        <v>6</v>
      </c>
      <c r="D29" s="25">
        <v>1208</v>
      </c>
      <c r="E29" s="32"/>
      <c r="F29" s="32"/>
      <c r="G29" s="32"/>
      <c r="H29" s="25">
        <v>1300</v>
      </c>
      <c r="I29" s="14"/>
      <c r="J29" s="15">
        <f t="shared" si="2"/>
        <v>0</v>
      </c>
    </row>
    <row r="30" spans="1:10" ht="11.1" customHeight="1" outlineLevel="2" x14ac:dyDescent="0.2">
      <c r="A30" s="23">
        <v>1069</v>
      </c>
      <c r="B30" s="23" t="s">
        <v>32</v>
      </c>
      <c r="C30" s="33" t="s">
        <v>6</v>
      </c>
      <c r="D30" s="25">
        <v>488</v>
      </c>
      <c r="E30" s="32"/>
      <c r="F30" s="32"/>
      <c r="G30" s="32"/>
      <c r="H30" s="25">
        <v>524</v>
      </c>
      <c r="I30" s="14"/>
      <c r="J30" s="15">
        <f t="shared" si="2"/>
        <v>0</v>
      </c>
    </row>
    <row r="31" spans="1:10" ht="11.1" customHeight="1" outlineLevel="2" x14ac:dyDescent="0.2">
      <c r="A31" s="23">
        <v>1073</v>
      </c>
      <c r="B31" s="23" t="s">
        <v>33</v>
      </c>
      <c r="C31" s="31" t="s">
        <v>6</v>
      </c>
      <c r="D31" s="25">
        <v>507</v>
      </c>
      <c r="E31" s="32"/>
      <c r="F31" s="32"/>
      <c r="G31" s="32"/>
      <c r="H31" s="25">
        <v>547</v>
      </c>
      <c r="I31" s="14"/>
      <c r="J31" s="15">
        <f t="shared" si="2"/>
        <v>0</v>
      </c>
    </row>
    <row r="32" spans="1:10" ht="11.1" customHeight="1" outlineLevel="2" x14ac:dyDescent="0.2">
      <c r="A32" s="45" t="s">
        <v>35</v>
      </c>
      <c r="B32" s="45"/>
      <c r="C32" s="28"/>
      <c r="D32" s="28"/>
      <c r="E32" s="28"/>
      <c r="F32" s="28"/>
      <c r="G32" s="28"/>
      <c r="H32" s="28"/>
      <c r="I32" s="46"/>
      <c r="J32" s="46"/>
    </row>
    <row r="33" spans="1:10" ht="11.1" customHeight="1" outlineLevel="2" x14ac:dyDescent="0.2">
      <c r="A33" s="19">
        <v>989</v>
      </c>
      <c r="B33" s="19" t="s">
        <v>36</v>
      </c>
      <c r="C33" s="34" t="s">
        <v>6</v>
      </c>
      <c r="D33" s="21">
        <v>140</v>
      </c>
      <c r="E33" s="21"/>
      <c r="F33" s="21"/>
      <c r="G33" s="21"/>
      <c r="H33" s="21">
        <v>150</v>
      </c>
      <c r="I33" s="10"/>
      <c r="J33" s="15">
        <f t="shared" ref="J33:J40" si="3">MIN($D33,$E33,$F33,$G33,$H33)*$I33</f>
        <v>0</v>
      </c>
    </row>
    <row r="34" spans="1:10" ht="11.1" customHeight="1" outlineLevel="2" x14ac:dyDescent="0.2">
      <c r="A34" s="19">
        <v>306</v>
      </c>
      <c r="B34" s="19" t="s">
        <v>37</v>
      </c>
      <c r="C34" s="34" t="s">
        <v>6</v>
      </c>
      <c r="D34" s="21">
        <v>173</v>
      </c>
      <c r="E34" s="21"/>
      <c r="F34" s="21"/>
      <c r="G34" s="21"/>
      <c r="H34" s="21">
        <v>187</v>
      </c>
      <c r="I34" s="10"/>
      <c r="J34" s="15">
        <f t="shared" si="3"/>
        <v>0</v>
      </c>
    </row>
    <row r="35" spans="1:10" ht="11.1" customHeight="1" outlineLevel="2" x14ac:dyDescent="0.2">
      <c r="A35" s="36">
        <v>987</v>
      </c>
      <c r="B35" s="19" t="s">
        <v>38</v>
      </c>
      <c r="C35" s="34" t="s">
        <v>6</v>
      </c>
      <c r="D35" s="21">
        <v>153</v>
      </c>
      <c r="E35" s="21"/>
      <c r="F35" s="21"/>
      <c r="G35" s="21"/>
      <c r="H35" s="21">
        <v>164</v>
      </c>
      <c r="I35" s="10"/>
      <c r="J35" s="15">
        <f t="shared" si="3"/>
        <v>0</v>
      </c>
    </row>
    <row r="36" spans="1:10" ht="11.1" customHeight="1" outlineLevel="2" x14ac:dyDescent="0.2">
      <c r="A36" s="19">
        <v>308</v>
      </c>
      <c r="B36" s="19" t="s">
        <v>39</v>
      </c>
      <c r="C36" s="31" t="s">
        <v>6</v>
      </c>
      <c r="D36" s="21">
        <v>160</v>
      </c>
      <c r="E36" s="21"/>
      <c r="F36" s="21"/>
      <c r="G36" s="21"/>
      <c r="H36" s="21">
        <v>173</v>
      </c>
      <c r="I36" s="10"/>
      <c r="J36" s="15">
        <f t="shared" si="3"/>
        <v>0</v>
      </c>
    </row>
    <row r="37" spans="1:10" ht="11.1" customHeight="1" outlineLevel="2" x14ac:dyDescent="0.2">
      <c r="A37" s="19">
        <v>307</v>
      </c>
      <c r="B37" s="19" t="s">
        <v>40</v>
      </c>
      <c r="C37" s="31" t="s">
        <v>6</v>
      </c>
      <c r="D37" s="21">
        <v>167</v>
      </c>
      <c r="E37" s="21"/>
      <c r="F37" s="21"/>
      <c r="G37" s="21"/>
      <c r="H37" s="21">
        <v>180</v>
      </c>
      <c r="I37" s="10"/>
      <c r="J37" s="15">
        <f t="shared" si="3"/>
        <v>0</v>
      </c>
    </row>
    <row r="38" spans="1:10" ht="11.1" customHeight="1" outlineLevel="2" x14ac:dyDescent="0.2">
      <c r="A38" s="19">
        <v>309</v>
      </c>
      <c r="B38" s="19" t="s">
        <v>41</v>
      </c>
      <c r="C38" s="31" t="s">
        <v>6</v>
      </c>
      <c r="D38" s="21">
        <v>244</v>
      </c>
      <c r="E38" s="21"/>
      <c r="F38" s="21"/>
      <c r="G38" s="21"/>
      <c r="H38" s="21">
        <v>262</v>
      </c>
      <c r="I38" s="10"/>
      <c r="J38" s="15">
        <f t="shared" si="3"/>
        <v>0</v>
      </c>
    </row>
    <row r="39" spans="1:10" ht="11.1" customHeight="1" outlineLevel="2" x14ac:dyDescent="0.2">
      <c r="A39" s="19">
        <v>310</v>
      </c>
      <c r="B39" s="19" t="s">
        <v>42</v>
      </c>
      <c r="C39" s="31" t="s">
        <v>6</v>
      </c>
      <c r="D39" s="21">
        <v>279</v>
      </c>
      <c r="E39" s="21"/>
      <c r="F39" s="21"/>
      <c r="G39" s="21"/>
      <c r="H39" s="21">
        <v>300</v>
      </c>
      <c r="I39" s="10"/>
      <c r="J39" s="15">
        <f t="shared" si="3"/>
        <v>0</v>
      </c>
    </row>
    <row r="40" spans="1:10" ht="11.1" customHeight="1" outlineLevel="2" x14ac:dyDescent="0.2">
      <c r="A40" s="19">
        <v>316</v>
      </c>
      <c r="B40" s="19" t="s">
        <v>43</v>
      </c>
      <c r="C40" s="31" t="s">
        <v>6</v>
      </c>
      <c r="D40" s="21">
        <v>299</v>
      </c>
      <c r="E40" s="21"/>
      <c r="F40" s="21"/>
      <c r="G40" s="21"/>
      <c r="H40" s="21">
        <v>322</v>
      </c>
      <c r="I40" s="10"/>
      <c r="J40" s="15">
        <f t="shared" si="3"/>
        <v>0</v>
      </c>
    </row>
    <row r="41" spans="1:10" ht="11.1" customHeight="1" outlineLevel="2" x14ac:dyDescent="0.2">
      <c r="A41" s="19">
        <v>11194</v>
      </c>
      <c r="B41" s="19" t="s">
        <v>44</v>
      </c>
      <c r="C41" s="31" t="s">
        <v>45</v>
      </c>
      <c r="D41" s="21">
        <v>557</v>
      </c>
      <c r="E41" s="21"/>
      <c r="F41" s="21"/>
      <c r="G41" s="21"/>
      <c r="H41" s="21">
        <v>600</v>
      </c>
      <c r="I41" s="10"/>
      <c r="J41" s="15">
        <f t="shared" ref="J41" si="4">MIN($D37,$E37,$F37,$G37,$H37)*$I41</f>
        <v>0</v>
      </c>
    </row>
    <row r="42" spans="1:10" ht="11.1" customHeight="1" outlineLevel="2" x14ac:dyDescent="0.2">
      <c r="A42" s="37">
        <v>317</v>
      </c>
      <c r="B42" s="19" t="s">
        <v>46</v>
      </c>
      <c r="C42" s="31" t="s">
        <v>6</v>
      </c>
      <c r="D42" s="21">
        <v>127</v>
      </c>
      <c r="E42" s="21"/>
      <c r="F42" s="21"/>
      <c r="G42" s="21"/>
      <c r="H42" s="21">
        <v>136</v>
      </c>
      <c r="I42" s="10"/>
      <c r="J42" s="15">
        <f t="shared" ref="J42" si="5">MIN($D42,$E42,$F42,$G42,$H42)*$I42</f>
        <v>0</v>
      </c>
    </row>
    <row r="43" spans="1:10" ht="11.1" customHeight="1" outlineLevel="2" x14ac:dyDescent="0.2">
      <c r="A43" s="19"/>
      <c r="B43" s="19"/>
      <c r="C43" s="31"/>
      <c r="D43" s="21"/>
      <c r="E43" s="21"/>
      <c r="F43" s="21"/>
      <c r="G43" s="21"/>
      <c r="H43" s="21"/>
      <c r="I43" s="10"/>
      <c r="J43" s="15">
        <f t="shared" ref="J43" si="6">MIN($D39,$E39,$F39,$G39,$H39)*$I43</f>
        <v>0</v>
      </c>
    </row>
    <row r="44" spans="1:10" ht="11.1" customHeight="1" outlineLevel="2" x14ac:dyDescent="0.2">
      <c r="A44" s="19"/>
      <c r="B44" s="19"/>
      <c r="C44" s="31"/>
      <c r="D44" s="21"/>
      <c r="E44" s="21"/>
      <c r="F44" s="21"/>
      <c r="G44" s="21"/>
      <c r="H44" s="21"/>
      <c r="I44" s="10"/>
      <c r="J44" s="15">
        <f t="shared" ref="J44" si="7">MIN($D44,$E44,$F44,$G44,$H44)*$I44</f>
        <v>0</v>
      </c>
    </row>
    <row r="45" spans="1:10" ht="11.1" customHeight="1" outlineLevel="2" x14ac:dyDescent="0.2">
      <c r="I45" s="10"/>
      <c r="J45" s="15">
        <f>MIN($D41,$E41,$F41,$G41,$H41)*$I45</f>
        <v>0</v>
      </c>
    </row>
    <row r="46" spans="1:10" ht="11.1" customHeight="1" outlineLevel="3" x14ac:dyDescent="0.2">
      <c r="A46" s="16"/>
      <c r="B46" s="16"/>
      <c r="C46" s="17"/>
      <c r="D46" s="18"/>
      <c r="E46" s="18"/>
      <c r="F46" s="18"/>
      <c r="G46" s="18"/>
      <c r="H46" s="18"/>
      <c r="I46" s="15"/>
      <c r="J46" s="15">
        <f>MIN($D46,$E46,$F46,$G46,$H46)*$I46</f>
        <v>0</v>
      </c>
    </row>
  </sheetData>
  <autoFilter ref="A10:J46">
    <filterColumn colId="0" showButton="0"/>
  </autoFilter>
  <mergeCells count="22">
    <mergeCell ref="I10:I11"/>
    <mergeCell ref="A32:B32"/>
    <mergeCell ref="I32:J32"/>
    <mergeCell ref="J10:J11"/>
    <mergeCell ref="A12:B12"/>
    <mergeCell ref="I12:J12"/>
    <mergeCell ref="A13:B13"/>
    <mergeCell ref="I13:J13"/>
    <mergeCell ref="A14:B14"/>
    <mergeCell ref="I14:J14"/>
    <mergeCell ref="A26:B26"/>
    <mergeCell ref="I26:J26"/>
    <mergeCell ref="A10:B10"/>
    <mergeCell ref="C10:C11"/>
    <mergeCell ref="D10:D11"/>
    <mergeCell ref="E10:E11"/>
    <mergeCell ref="F10:F11"/>
    <mergeCell ref="G10:G11"/>
    <mergeCell ref="H10:H11"/>
    <mergeCell ref="A5:B5"/>
    <mergeCell ref="A6:B6"/>
    <mergeCell ref="A7:B7"/>
  </mergeCells>
  <hyperlinks>
    <hyperlink ref="A6" r:id="rId1"/>
    <hyperlink ref="C20" r:id="rId2"/>
    <hyperlink ref="C21" r:id="rId3"/>
    <hyperlink ref="C22" r:id="rId4"/>
    <hyperlink ref="C23" r:id="rId5"/>
    <hyperlink ref="C24" r:id="rId6"/>
    <hyperlink ref="C25" r:id="rId7"/>
    <hyperlink ref="C17" r:id="rId8"/>
    <hyperlink ref="C16" r:id="rId9"/>
    <hyperlink ref="C15" r:id="rId10"/>
    <hyperlink ref="C27" r:id="rId11"/>
    <hyperlink ref="C28" r:id="rId12"/>
    <hyperlink ref="C29" r:id="rId13"/>
    <hyperlink ref="C30" r:id="rId14"/>
    <hyperlink ref="C31" r:id="rId15"/>
    <hyperlink ref="C33" r:id="rId16"/>
    <hyperlink ref="C34" r:id="rId17"/>
    <hyperlink ref="C35" r:id="rId18"/>
    <hyperlink ref="C36" r:id="rId19"/>
    <hyperlink ref="C37" r:id="rId20"/>
    <hyperlink ref="C38" r:id="rId21"/>
    <hyperlink ref="C39" r:id="rId22"/>
    <hyperlink ref="C41" r:id="rId23"/>
    <hyperlink ref="C40" r:id="rId24"/>
    <hyperlink ref="C42" r:id="rId25"/>
  </hyperlinks>
  <pageMargins left="0.39370078740157483" right="0.39370078740157483" top="0.39370078740157483" bottom="0.39370078740157483" header="0" footer="0"/>
  <pageSetup fitToHeight="0" pageOrder="overThenDown" orientation="portrait" r:id="rId26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Пятибратов Максим</dc:creator>
  <cp:lastModifiedBy>user</cp:lastModifiedBy>
  <dcterms:created xsi:type="dcterms:W3CDTF">2021-02-09T10:31:27Z</dcterms:created>
  <dcterms:modified xsi:type="dcterms:W3CDTF">2022-01-31T09:07:34Z</dcterms:modified>
</cp:coreProperties>
</file>